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7870" windowHeight="12795"/>
  </bookViews>
  <sheets>
    <sheet name="拡大治験研究経費ポイント算出表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7" l="1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25" i="7" l="1"/>
  <c r="E27" i="7" s="1"/>
  <c r="G24" i="7"/>
  <c r="E26" i="7" l="1"/>
  <c r="E28" i="7" s="1"/>
</calcChain>
</file>

<file path=xl/sharedStrings.xml><?xml version="1.0" encoding="utf-8"?>
<sst xmlns="http://schemas.openxmlformats.org/spreadsheetml/2006/main" count="54" uniqueCount="51">
  <si>
    <t>ウエイト</t>
  </si>
  <si>
    <t>ポイント</t>
  </si>
  <si>
    <t>Ⅰ</t>
  </si>
  <si>
    <t>(ｳｴｲﾄ×１)</t>
  </si>
  <si>
    <t>Ⅱ</t>
  </si>
  <si>
    <t>(ｳｴｲﾄ×３)</t>
  </si>
  <si>
    <t>Ⅲ</t>
  </si>
  <si>
    <t>(ｳｴｲﾄ×５)</t>
  </si>
  <si>
    <t>ﾎﾟｲﾝﾄ数</t>
  </si>
  <si>
    <t>A</t>
  </si>
  <si>
    <t>対象疾患の重症度</t>
  </si>
  <si>
    <t>B</t>
  </si>
  <si>
    <t>入院・外来の別</t>
  </si>
  <si>
    <t>C</t>
  </si>
  <si>
    <t>D</t>
  </si>
  <si>
    <t>デザイン</t>
  </si>
  <si>
    <t>E</t>
  </si>
  <si>
    <t>F</t>
  </si>
  <si>
    <t>併用薬の使用</t>
  </si>
  <si>
    <t>G</t>
  </si>
  <si>
    <t>治験薬の投与経路</t>
  </si>
  <si>
    <t>H</t>
  </si>
  <si>
    <t>治験薬の投与期間</t>
  </si>
  <si>
    <t>I</t>
  </si>
  <si>
    <t>被験者層</t>
  </si>
  <si>
    <t>J</t>
  </si>
  <si>
    <t>被験者の選出（適格＋除外基準数）</t>
  </si>
  <si>
    <t>K</t>
  </si>
  <si>
    <t>L</t>
  </si>
  <si>
    <t>臨床症状観察項目数</t>
  </si>
  <si>
    <t>M</t>
  </si>
  <si>
    <t>一般的検査＋非侵襲的機能検査及び画像診断項目数</t>
  </si>
  <si>
    <t>N</t>
  </si>
  <si>
    <t>侵襲的機能検査及び画像診断回数</t>
  </si>
  <si>
    <t xml:space="preserve">×回数         </t>
  </si>
  <si>
    <t>O</t>
  </si>
  <si>
    <t>特殊検査のための検体採取回数</t>
  </si>
  <si>
    <t>生検回数</t>
  </si>
  <si>
    <t>症例発表</t>
  </si>
  <si>
    <t>承認申請に使用される文書等の作成</t>
  </si>
  <si>
    <t>合計ポイント数</t>
  </si>
  <si>
    <t xml:space="preserve">             基礎額＝①＋②                </t>
  </si>
  <si>
    <t xml:space="preserve">×回数         </t>
    <phoneticPr fontId="4"/>
  </si>
  <si>
    <t xml:space="preserve">  </t>
    <phoneticPr fontId="4"/>
  </si>
  <si>
    <t xml:space="preserve">     基礎額：合計ポイント数の１×0.6×6,000円　　・・・①         </t>
    <phoneticPr fontId="4"/>
  </si>
  <si>
    <t xml:space="preserve">             合計ポイント数の２×0.6×6,000円    ・・・②  </t>
    <phoneticPr fontId="4"/>
  </si>
  <si>
    <t>　個々の拡大治験について、要素毎に該当するポイントを求め、そのポイントを合計したものをその試験のポイント数とする。</t>
    <phoneticPr fontId="4"/>
  </si>
  <si>
    <t>２．N及びOの合計ポイント数</t>
    <phoneticPr fontId="4"/>
  </si>
  <si>
    <t>１．N及びOを除いた合計ポイント数</t>
    <phoneticPr fontId="4"/>
  </si>
  <si>
    <t>1</t>
  </si>
  <si>
    <t>拡大治験研究経費ポイント算出表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</si>
</sst>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6" fillId="0" borderId="4" xfId="0" applyFont="1" applyBorder="1" applyAlignment="1" applyProtection="1">
      <alignment horizontal="justify" vertical="center" wrapText="1"/>
      <protection locked="0" hidden="1"/>
    </xf>
    <xf numFmtId="0" fontId="6" fillId="0" borderId="4" xfId="0" applyFont="1" applyBorder="1" applyAlignment="1" applyProtection="1">
      <alignment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4" xfId="0" applyFont="1" applyBorder="1" applyAlignment="1" applyProtection="1">
      <alignment vertical="top" wrapText="1"/>
      <protection locked="0" hidden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6" fontId="3" fillId="0" borderId="9" xfId="1" applyNumberFormat="1" applyFont="1" applyBorder="1" applyAlignment="1" applyProtection="1">
      <alignment horizontal="right" vertical="center" wrapText="1" indent="17"/>
    </xf>
    <xf numFmtId="6" fontId="3" fillId="0" borderId="10" xfId="1" applyNumberFormat="1" applyFont="1" applyBorder="1" applyAlignment="1" applyProtection="1">
      <alignment horizontal="right" vertical="center" wrapText="1" indent="17"/>
    </xf>
    <xf numFmtId="6" fontId="3" fillId="0" borderId="8" xfId="1" applyNumberFormat="1" applyFont="1" applyBorder="1" applyAlignment="1" applyProtection="1">
      <alignment horizontal="right" vertical="center" wrapText="1" indent="17"/>
    </xf>
    <xf numFmtId="0" fontId="3" fillId="0" borderId="4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textRotation="255" wrapText="1"/>
    </xf>
    <xf numFmtId="0" fontId="3" fillId="0" borderId="4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66675</xdr:rowOff>
        </xdr:from>
        <xdr:to>
          <xdr:col>4</xdr:col>
          <xdr:colOff>1285875</xdr:colOff>
          <xdr:row>8</xdr:row>
          <xdr:rowOff>333375</xdr:rowOff>
        </xdr:to>
        <xdr:sp macro="" textlink="">
          <xdr:nvSpPr>
            <xdr:cNvPr id="10241" name="OptionButton2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66675</xdr:rowOff>
        </xdr:from>
        <xdr:to>
          <xdr:col>5</xdr:col>
          <xdr:colOff>1304925</xdr:colOff>
          <xdr:row>8</xdr:row>
          <xdr:rowOff>333375</xdr:rowOff>
        </xdr:to>
        <xdr:sp macro="" textlink="">
          <xdr:nvSpPr>
            <xdr:cNvPr id="10242" name="OptionButton3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76200</xdr:rowOff>
        </xdr:from>
        <xdr:to>
          <xdr:col>3</xdr:col>
          <xdr:colOff>1333500</xdr:colOff>
          <xdr:row>9</xdr:row>
          <xdr:rowOff>342900</xdr:rowOff>
        </xdr:to>
        <xdr:sp macro="" textlink="">
          <xdr:nvSpPr>
            <xdr:cNvPr id="10243" name="OptionButton4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76200</xdr:rowOff>
        </xdr:from>
        <xdr:to>
          <xdr:col>4</xdr:col>
          <xdr:colOff>1333500</xdr:colOff>
          <xdr:row>9</xdr:row>
          <xdr:rowOff>342900</xdr:rowOff>
        </xdr:to>
        <xdr:sp macro="" textlink="">
          <xdr:nvSpPr>
            <xdr:cNvPr id="10244" name="OptionButton5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66675</xdr:rowOff>
        </xdr:from>
        <xdr:to>
          <xdr:col>3</xdr:col>
          <xdr:colOff>1333500</xdr:colOff>
          <xdr:row>10</xdr:row>
          <xdr:rowOff>333375</xdr:rowOff>
        </xdr:to>
        <xdr:sp macro="" textlink="">
          <xdr:nvSpPr>
            <xdr:cNvPr id="10245" name="OptionButton9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66675</xdr:rowOff>
        </xdr:from>
        <xdr:to>
          <xdr:col>3</xdr:col>
          <xdr:colOff>1333500</xdr:colOff>
          <xdr:row>8</xdr:row>
          <xdr:rowOff>333375</xdr:rowOff>
        </xdr:to>
        <xdr:sp macro="" textlink="">
          <xdr:nvSpPr>
            <xdr:cNvPr id="10248" name="OptionButton1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66675</xdr:rowOff>
        </xdr:from>
        <xdr:to>
          <xdr:col>3</xdr:col>
          <xdr:colOff>1733550</xdr:colOff>
          <xdr:row>11</xdr:row>
          <xdr:rowOff>333375</xdr:rowOff>
        </xdr:to>
        <xdr:sp macro="" textlink="">
          <xdr:nvSpPr>
            <xdr:cNvPr id="10249" name="OptionButton13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66675</xdr:rowOff>
        </xdr:from>
        <xdr:to>
          <xdr:col>3</xdr:col>
          <xdr:colOff>1333500</xdr:colOff>
          <xdr:row>12</xdr:row>
          <xdr:rowOff>333375</xdr:rowOff>
        </xdr:to>
        <xdr:sp macro="" textlink="">
          <xdr:nvSpPr>
            <xdr:cNvPr id="10250" name="OptionButton14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161925</xdr:rowOff>
        </xdr:from>
        <xdr:to>
          <xdr:col>3</xdr:col>
          <xdr:colOff>1333500</xdr:colOff>
          <xdr:row>14</xdr:row>
          <xdr:rowOff>428625</xdr:rowOff>
        </xdr:to>
        <xdr:sp macro="" textlink="">
          <xdr:nvSpPr>
            <xdr:cNvPr id="10252" name="OptionButton16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123825</xdr:rowOff>
        </xdr:from>
        <xdr:to>
          <xdr:col>3</xdr:col>
          <xdr:colOff>1333500</xdr:colOff>
          <xdr:row>15</xdr:row>
          <xdr:rowOff>390525</xdr:rowOff>
        </xdr:to>
        <xdr:sp macro="" textlink="">
          <xdr:nvSpPr>
            <xdr:cNvPr id="10253" name="OptionButton17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133350</xdr:rowOff>
        </xdr:from>
        <xdr:to>
          <xdr:col>3</xdr:col>
          <xdr:colOff>1333500</xdr:colOff>
          <xdr:row>16</xdr:row>
          <xdr:rowOff>400050</xdr:rowOff>
        </xdr:to>
        <xdr:sp macro="" textlink="">
          <xdr:nvSpPr>
            <xdr:cNvPr id="10254" name="OptionButton18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114300</xdr:rowOff>
        </xdr:from>
        <xdr:to>
          <xdr:col>3</xdr:col>
          <xdr:colOff>1323975</xdr:colOff>
          <xdr:row>17</xdr:row>
          <xdr:rowOff>381000</xdr:rowOff>
        </xdr:to>
        <xdr:sp macro="" textlink="">
          <xdr:nvSpPr>
            <xdr:cNvPr id="10256" name="OptionButton20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66675</xdr:rowOff>
        </xdr:from>
        <xdr:to>
          <xdr:col>4</xdr:col>
          <xdr:colOff>1333500</xdr:colOff>
          <xdr:row>11</xdr:row>
          <xdr:rowOff>333375</xdr:rowOff>
        </xdr:to>
        <xdr:sp macro="" textlink="">
          <xdr:nvSpPr>
            <xdr:cNvPr id="10257" name="OptionButton21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66675</xdr:rowOff>
        </xdr:from>
        <xdr:to>
          <xdr:col>4</xdr:col>
          <xdr:colOff>1333500</xdr:colOff>
          <xdr:row>12</xdr:row>
          <xdr:rowOff>333375</xdr:rowOff>
        </xdr:to>
        <xdr:sp macro="" textlink="">
          <xdr:nvSpPr>
            <xdr:cNvPr id="10258" name="OptionButton22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66675</xdr:rowOff>
        </xdr:from>
        <xdr:to>
          <xdr:col>4</xdr:col>
          <xdr:colOff>1866900</xdr:colOff>
          <xdr:row>14</xdr:row>
          <xdr:rowOff>533400</xdr:rowOff>
        </xdr:to>
        <xdr:sp macro="" textlink="">
          <xdr:nvSpPr>
            <xdr:cNvPr id="10260" name="OptionButton24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123825</xdr:rowOff>
        </xdr:from>
        <xdr:to>
          <xdr:col>4</xdr:col>
          <xdr:colOff>1333500</xdr:colOff>
          <xdr:row>15</xdr:row>
          <xdr:rowOff>390525</xdr:rowOff>
        </xdr:to>
        <xdr:sp macro="" textlink="">
          <xdr:nvSpPr>
            <xdr:cNvPr id="10261" name="OptionButton25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133350</xdr:rowOff>
        </xdr:from>
        <xdr:to>
          <xdr:col>4</xdr:col>
          <xdr:colOff>1333500</xdr:colOff>
          <xdr:row>16</xdr:row>
          <xdr:rowOff>400050</xdr:rowOff>
        </xdr:to>
        <xdr:sp macro="" textlink="">
          <xdr:nvSpPr>
            <xdr:cNvPr id="10262" name="OptionButton26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114300</xdr:rowOff>
        </xdr:from>
        <xdr:to>
          <xdr:col>4</xdr:col>
          <xdr:colOff>1323975</xdr:colOff>
          <xdr:row>17</xdr:row>
          <xdr:rowOff>381000</xdr:rowOff>
        </xdr:to>
        <xdr:sp macro="" textlink="">
          <xdr:nvSpPr>
            <xdr:cNvPr id="10264" name="OptionButton28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66675</xdr:rowOff>
        </xdr:from>
        <xdr:to>
          <xdr:col>5</xdr:col>
          <xdr:colOff>1352550</xdr:colOff>
          <xdr:row>11</xdr:row>
          <xdr:rowOff>333375</xdr:rowOff>
        </xdr:to>
        <xdr:sp macro="" textlink="">
          <xdr:nvSpPr>
            <xdr:cNvPr id="10265" name="OptionButton29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66675</xdr:rowOff>
        </xdr:from>
        <xdr:to>
          <xdr:col>5</xdr:col>
          <xdr:colOff>1352550</xdr:colOff>
          <xdr:row>12</xdr:row>
          <xdr:rowOff>333375</xdr:rowOff>
        </xdr:to>
        <xdr:sp macro="" textlink="">
          <xdr:nvSpPr>
            <xdr:cNvPr id="10266" name="OptionButton30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66675</xdr:rowOff>
        </xdr:from>
        <xdr:to>
          <xdr:col>5</xdr:col>
          <xdr:colOff>1352550</xdr:colOff>
          <xdr:row>13</xdr:row>
          <xdr:rowOff>333375</xdr:rowOff>
        </xdr:to>
        <xdr:sp macro="" textlink="">
          <xdr:nvSpPr>
            <xdr:cNvPr id="10267" name="OptionButton31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161925</xdr:rowOff>
        </xdr:from>
        <xdr:to>
          <xdr:col>5</xdr:col>
          <xdr:colOff>1352550</xdr:colOff>
          <xdr:row>14</xdr:row>
          <xdr:rowOff>428625</xdr:rowOff>
        </xdr:to>
        <xdr:sp macro="" textlink="">
          <xdr:nvSpPr>
            <xdr:cNvPr id="10268" name="OptionButton32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123825</xdr:rowOff>
        </xdr:from>
        <xdr:to>
          <xdr:col>5</xdr:col>
          <xdr:colOff>1323975</xdr:colOff>
          <xdr:row>15</xdr:row>
          <xdr:rowOff>390525</xdr:rowOff>
        </xdr:to>
        <xdr:sp macro="" textlink="">
          <xdr:nvSpPr>
            <xdr:cNvPr id="10269" name="OptionButton33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133350</xdr:rowOff>
        </xdr:from>
        <xdr:to>
          <xdr:col>5</xdr:col>
          <xdr:colOff>1352550</xdr:colOff>
          <xdr:row>16</xdr:row>
          <xdr:rowOff>400050</xdr:rowOff>
        </xdr:to>
        <xdr:sp macro="" textlink="">
          <xdr:nvSpPr>
            <xdr:cNvPr id="10270" name="OptionButton34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114300</xdr:rowOff>
        </xdr:from>
        <xdr:to>
          <xdr:col>5</xdr:col>
          <xdr:colOff>1343025</xdr:colOff>
          <xdr:row>17</xdr:row>
          <xdr:rowOff>381000</xdr:rowOff>
        </xdr:to>
        <xdr:sp macro="" textlink="">
          <xdr:nvSpPr>
            <xdr:cNvPr id="10271" name="OptionButton35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18</xdr:row>
          <xdr:rowOff>171450</xdr:rowOff>
        </xdr:from>
        <xdr:to>
          <xdr:col>3</xdr:col>
          <xdr:colOff>1162050</xdr:colOff>
          <xdr:row>18</xdr:row>
          <xdr:rowOff>361950</xdr:rowOff>
        </xdr:to>
        <xdr:sp macro="" textlink="">
          <xdr:nvSpPr>
            <xdr:cNvPr id="10273" name="TextBox1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19</xdr:row>
          <xdr:rowOff>171450</xdr:rowOff>
        </xdr:from>
        <xdr:to>
          <xdr:col>3</xdr:col>
          <xdr:colOff>1162050</xdr:colOff>
          <xdr:row>19</xdr:row>
          <xdr:rowOff>361950</xdr:rowOff>
        </xdr:to>
        <xdr:sp macro="" textlink="">
          <xdr:nvSpPr>
            <xdr:cNvPr id="10274" name="TextBox2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20</xdr:row>
          <xdr:rowOff>114300</xdr:rowOff>
        </xdr:from>
        <xdr:to>
          <xdr:col>3</xdr:col>
          <xdr:colOff>1171575</xdr:colOff>
          <xdr:row>20</xdr:row>
          <xdr:rowOff>304800</xdr:rowOff>
        </xdr:to>
        <xdr:sp macro="" textlink="">
          <xdr:nvSpPr>
            <xdr:cNvPr id="10275" name="TextBox3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85725</xdr:rowOff>
        </xdr:from>
        <xdr:to>
          <xdr:col>3</xdr:col>
          <xdr:colOff>1419225</xdr:colOff>
          <xdr:row>21</xdr:row>
          <xdr:rowOff>314325</xdr:rowOff>
        </xdr:to>
        <xdr:sp macro="" textlink="">
          <xdr:nvSpPr>
            <xdr:cNvPr id="10280" name="CheckBox2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152400</xdr:rowOff>
        </xdr:from>
        <xdr:to>
          <xdr:col>3</xdr:col>
          <xdr:colOff>1419225</xdr:colOff>
          <xdr:row>22</xdr:row>
          <xdr:rowOff>381000</xdr:rowOff>
        </xdr:to>
        <xdr:sp macro="" textlink="">
          <xdr:nvSpPr>
            <xdr:cNvPr id="10282" name="CheckBox3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1628775</xdr:colOff>
      <xdr:row>0</xdr:row>
      <xdr:rowOff>66675</xdr:rowOff>
    </xdr:from>
    <xdr:to>
      <xdr:col>6</xdr:col>
      <xdr:colOff>533400</xdr:colOff>
      <xdr:row>1</xdr:row>
      <xdr:rowOff>238124</xdr:rowOff>
    </xdr:to>
    <xdr:sp macro="" textlink="">
      <xdr:nvSpPr>
        <xdr:cNvPr id="44" name="正方形/長方形 43"/>
        <xdr:cNvSpPr/>
      </xdr:nvSpPr>
      <xdr:spPr>
        <a:xfrm>
          <a:off x="7877175" y="66675"/>
          <a:ext cx="809625" cy="40957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別表５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2:G30"/>
  <sheetViews>
    <sheetView tabSelected="1" zoomScaleNormal="100" workbookViewId="0">
      <selection activeCell="L37" sqref="L36:L37"/>
    </sheetView>
  </sheetViews>
  <sheetFormatPr defaultRowHeight="13.5"/>
  <cols>
    <col min="1" max="1" width="4.25" style="4" customWidth="1"/>
    <col min="2" max="2" width="22.375" style="4" customWidth="1"/>
    <col min="3" max="3" width="5.375" style="4" customWidth="1"/>
    <col min="4" max="6" width="25" style="4" customWidth="1"/>
    <col min="7" max="7" width="9" style="5"/>
    <col min="8" max="8" width="13.75" style="4" customWidth="1"/>
    <col min="9" max="16384" width="9" style="4"/>
  </cols>
  <sheetData>
    <row r="2" spans="1:7" ht="14.25">
      <c r="A2" s="31" t="s">
        <v>50</v>
      </c>
      <c r="B2" s="31"/>
      <c r="C2" s="31"/>
      <c r="D2" s="31"/>
      <c r="E2" s="31"/>
      <c r="F2" s="31"/>
      <c r="G2" s="31"/>
    </row>
    <row r="3" spans="1:7" ht="18.75">
      <c r="A3" s="7"/>
      <c r="B3" s="7"/>
      <c r="C3" s="7"/>
      <c r="D3" s="7"/>
      <c r="E3" s="7"/>
      <c r="F3" s="7"/>
      <c r="G3" s="7"/>
    </row>
    <row r="4" spans="1:7" ht="37.5" customHeight="1" thickBot="1">
      <c r="B4" s="32" t="s">
        <v>46</v>
      </c>
      <c r="C4" s="32"/>
      <c r="D4" s="32"/>
      <c r="E4" s="32"/>
      <c r="F4" s="32"/>
      <c r="G4" s="29"/>
    </row>
    <row r="5" spans="1:7" ht="19.5" thickBot="1"/>
    <row r="6" spans="1:7" ht="15" thickTop="1" thickBot="1">
      <c r="A6" s="46"/>
      <c r="B6" s="46"/>
      <c r="C6" s="47" t="s">
        <v>0</v>
      </c>
      <c r="D6" s="48" t="s">
        <v>1</v>
      </c>
      <c r="E6" s="48"/>
      <c r="F6" s="48"/>
      <c r="G6" s="48"/>
    </row>
    <row r="7" spans="1:7" ht="15" thickTop="1" thickBot="1">
      <c r="A7" s="46"/>
      <c r="B7" s="46"/>
      <c r="C7" s="47"/>
      <c r="D7" s="8" t="s">
        <v>2</v>
      </c>
      <c r="E7" s="8" t="s">
        <v>4</v>
      </c>
      <c r="F7" s="8" t="s">
        <v>6</v>
      </c>
      <c r="G7" s="48" t="s">
        <v>8</v>
      </c>
    </row>
    <row r="8" spans="1:7" ht="19.5" customHeight="1" thickTop="1" thickBot="1">
      <c r="A8" s="46"/>
      <c r="B8" s="46"/>
      <c r="C8" s="47"/>
      <c r="D8" s="8" t="s">
        <v>3</v>
      </c>
      <c r="E8" s="8" t="s">
        <v>5</v>
      </c>
      <c r="F8" s="8" t="s">
        <v>7</v>
      </c>
      <c r="G8" s="48"/>
    </row>
    <row r="9" spans="1:7" s="6" customFormat="1" ht="30" customHeight="1" thickTop="1" thickBot="1">
      <c r="A9" s="11" t="s">
        <v>9</v>
      </c>
      <c r="B9" s="12" t="s">
        <v>10</v>
      </c>
      <c r="C9" s="10">
        <v>2</v>
      </c>
      <c r="D9" s="1" t="b">
        <v>0</v>
      </c>
      <c r="E9" s="2" t="b">
        <v>0</v>
      </c>
      <c r="F9" s="1" t="b">
        <v>0</v>
      </c>
      <c r="G9" s="3">
        <f t="shared" ref="G9:G18" si="0">IF(D9=TRUE,C9*1,IF(E9=TRUE,C9*3,IF(F9=TRUE,C9*5,0)))</f>
        <v>0</v>
      </c>
    </row>
    <row r="10" spans="1:7" s="6" customFormat="1" ht="30" customHeight="1" thickTop="1" thickBot="1">
      <c r="A10" s="11" t="s">
        <v>11</v>
      </c>
      <c r="B10" s="12" t="s">
        <v>12</v>
      </c>
      <c r="C10" s="10">
        <v>1</v>
      </c>
      <c r="D10" s="30" t="b">
        <v>0</v>
      </c>
      <c r="E10" s="2" t="b">
        <v>0</v>
      </c>
      <c r="F10" s="1" t="s">
        <v>43</v>
      </c>
      <c r="G10" s="3">
        <f t="shared" si="0"/>
        <v>0</v>
      </c>
    </row>
    <row r="11" spans="1:7" s="6" customFormat="1" ht="30" customHeight="1" thickTop="1" thickBot="1">
      <c r="A11" s="11" t="s">
        <v>13</v>
      </c>
      <c r="B11" s="12" t="s">
        <v>15</v>
      </c>
      <c r="C11" s="10">
        <v>2</v>
      </c>
      <c r="D11" s="1" t="b">
        <v>0</v>
      </c>
      <c r="E11" s="1" t="b">
        <v>0</v>
      </c>
      <c r="F11" s="1" t="b">
        <v>0</v>
      </c>
      <c r="G11" s="3">
        <f t="shared" si="0"/>
        <v>0</v>
      </c>
    </row>
    <row r="12" spans="1:7" s="6" customFormat="1" ht="30" customHeight="1" thickTop="1" thickBot="1">
      <c r="A12" s="11" t="s">
        <v>14</v>
      </c>
      <c r="B12" s="12" t="s">
        <v>18</v>
      </c>
      <c r="C12" s="10">
        <v>1</v>
      </c>
      <c r="D12" s="1" t="b">
        <v>0</v>
      </c>
      <c r="E12" s="2" t="b">
        <v>0</v>
      </c>
      <c r="F12" s="1" t="b">
        <v>0</v>
      </c>
      <c r="G12" s="3">
        <f t="shared" si="0"/>
        <v>0</v>
      </c>
    </row>
    <row r="13" spans="1:7" s="6" customFormat="1" ht="30" customHeight="1" thickTop="1" thickBot="1">
      <c r="A13" s="11" t="s">
        <v>16</v>
      </c>
      <c r="B13" s="12" t="s">
        <v>20</v>
      </c>
      <c r="C13" s="10">
        <v>1</v>
      </c>
      <c r="D13" s="1" t="b">
        <v>0</v>
      </c>
      <c r="E13" s="1" t="b">
        <v>0</v>
      </c>
      <c r="F13" s="1" t="b">
        <v>0</v>
      </c>
      <c r="G13" s="3">
        <f t="shared" si="0"/>
        <v>0</v>
      </c>
    </row>
    <row r="14" spans="1:7" s="6" customFormat="1" ht="30" customHeight="1" thickTop="1" thickBot="1">
      <c r="A14" s="11" t="s">
        <v>17</v>
      </c>
      <c r="B14" s="12" t="s">
        <v>22</v>
      </c>
      <c r="C14" s="10">
        <v>3</v>
      </c>
      <c r="D14" s="1" t="b">
        <v>0</v>
      </c>
      <c r="E14" s="1" t="b">
        <v>0</v>
      </c>
      <c r="F14" s="1" t="b">
        <v>0</v>
      </c>
      <c r="G14" s="3">
        <f t="shared" si="0"/>
        <v>0</v>
      </c>
    </row>
    <row r="15" spans="1:7" s="6" customFormat="1" ht="45" customHeight="1" thickTop="1" thickBot="1">
      <c r="A15" s="11" t="s">
        <v>19</v>
      </c>
      <c r="B15" s="12" t="s">
        <v>24</v>
      </c>
      <c r="C15" s="10">
        <v>1</v>
      </c>
      <c r="D15" s="1" t="b">
        <v>0</v>
      </c>
      <c r="E15" s="2" t="b">
        <v>0</v>
      </c>
      <c r="F15" s="1" t="b">
        <v>0</v>
      </c>
      <c r="G15" s="3">
        <f t="shared" si="0"/>
        <v>0</v>
      </c>
    </row>
    <row r="16" spans="1:7" s="6" customFormat="1" ht="41.25" customHeight="1" thickTop="1" thickBot="1">
      <c r="A16" s="11" t="s">
        <v>21</v>
      </c>
      <c r="B16" s="12" t="s">
        <v>26</v>
      </c>
      <c r="C16" s="10">
        <v>1</v>
      </c>
      <c r="D16" s="1" t="b">
        <v>0</v>
      </c>
      <c r="E16" s="2" t="b">
        <v>0</v>
      </c>
      <c r="F16" s="1" t="b">
        <v>0</v>
      </c>
      <c r="G16" s="3">
        <f t="shared" si="0"/>
        <v>0</v>
      </c>
    </row>
    <row r="17" spans="1:7" s="6" customFormat="1" ht="37.5" customHeight="1" thickTop="1" thickBot="1">
      <c r="A17" s="13" t="s">
        <v>23</v>
      </c>
      <c r="B17" s="14" t="s">
        <v>29</v>
      </c>
      <c r="C17" s="15">
        <v>1</v>
      </c>
      <c r="D17" s="1" t="b">
        <v>0</v>
      </c>
      <c r="E17" s="2" t="b">
        <v>0</v>
      </c>
      <c r="F17" s="1" t="b">
        <v>0</v>
      </c>
      <c r="G17" s="3">
        <f t="shared" si="0"/>
        <v>0</v>
      </c>
    </row>
    <row r="18" spans="1:7" s="6" customFormat="1" ht="41.25" customHeight="1" thickTop="1" thickBot="1">
      <c r="A18" s="16" t="s">
        <v>25</v>
      </c>
      <c r="B18" s="17" t="s">
        <v>31</v>
      </c>
      <c r="C18" s="18">
        <v>1</v>
      </c>
      <c r="D18" s="1" t="b">
        <v>0</v>
      </c>
      <c r="E18" s="2" t="b">
        <v>0</v>
      </c>
      <c r="F18" s="1" t="b">
        <v>0</v>
      </c>
      <c r="G18" s="3">
        <f t="shared" si="0"/>
        <v>0</v>
      </c>
    </row>
    <row r="19" spans="1:7" s="6" customFormat="1" ht="41.25" customHeight="1" thickTop="1" thickBot="1">
      <c r="A19" s="19" t="s">
        <v>27</v>
      </c>
      <c r="B19" s="20" t="s">
        <v>33</v>
      </c>
      <c r="C19" s="21">
        <v>3</v>
      </c>
      <c r="D19" s="9" t="s">
        <v>42</v>
      </c>
      <c r="E19" s="2" t="s">
        <v>49</v>
      </c>
      <c r="F19" s="2"/>
      <c r="G19" s="3">
        <f>IFERROR(E19*C19,0)</f>
        <v>3</v>
      </c>
    </row>
    <row r="20" spans="1:7" s="6" customFormat="1" ht="41.25" customHeight="1" thickTop="1" thickBot="1">
      <c r="A20" s="11" t="s">
        <v>28</v>
      </c>
      <c r="B20" s="12" t="s">
        <v>36</v>
      </c>
      <c r="C20" s="10">
        <v>2</v>
      </c>
      <c r="D20" s="9" t="s">
        <v>42</v>
      </c>
      <c r="E20" s="2" t="s">
        <v>49</v>
      </c>
      <c r="F20" s="2"/>
      <c r="G20" s="3">
        <f t="shared" ref="G20:G21" si="1">IFERROR(E20*C20,0)</f>
        <v>2</v>
      </c>
    </row>
    <row r="21" spans="1:7" s="6" customFormat="1" ht="30" customHeight="1" thickTop="1" thickBot="1">
      <c r="A21" s="23" t="s">
        <v>30</v>
      </c>
      <c r="B21" s="24" t="s">
        <v>37</v>
      </c>
      <c r="C21" s="25">
        <v>5</v>
      </c>
      <c r="D21" s="9" t="s">
        <v>34</v>
      </c>
      <c r="E21" s="2" t="s">
        <v>49</v>
      </c>
      <c r="F21" s="2"/>
      <c r="G21" s="3">
        <f t="shared" si="1"/>
        <v>5</v>
      </c>
    </row>
    <row r="22" spans="1:7" s="6" customFormat="1" ht="30" customHeight="1" thickTop="1" thickBot="1">
      <c r="A22" s="26" t="s">
        <v>32</v>
      </c>
      <c r="B22" s="27" t="s">
        <v>38</v>
      </c>
      <c r="C22" s="28">
        <v>7</v>
      </c>
      <c r="D22" s="2" t="b">
        <v>0</v>
      </c>
      <c r="E22" s="2"/>
      <c r="F22" s="1"/>
      <c r="G22" s="3">
        <f>IF(D22=TRUE,C22*1,IF(E22=TRUE,C22*3,IF(F22=TRUE,C22*5,0)))</f>
        <v>0</v>
      </c>
    </row>
    <row r="23" spans="1:7" s="6" customFormat="1" ht="41.25" customHeight="1" thickTop="1" thickBot="1">
      <c r="A23" s="19" t="s">
        <v>35</v>
      </c>
      <c r="B23" s="20" t="s">
        <v>39</v>
      </c>
      <c r="C23" s="21">
        <v>5</v>
      </c>
      <c r="D23" s="2" t="b">
        <v>0</v>
      </c>
      <c r="E23" s="1" t="b">
        <v>0</v>
      </c>
      <c r="F23" s="2" t="b">
        <v>0</v>
      </c>
      <c r="G23" s="3">
        <f>IF(D23=TRUE,C23*1,IF(E23=TRUE,C23*3,IF(F23=TRUE,C23*5,0)))</f>
        <v>0</v>
      </c>
    </row>
    <row r="24" spans="1:7" ht="20.25" customHeight="1" thickTop="1" thickBot="1">
      <c r="A24" s="40" t="s">
        <v>40</v>
      </c>
      <c r="B24" s="41"/>
      <c r="C24" s="42"/>
      <c r="D24" s="39" t="s">
        <v>48</v>
      </c>
      <c r="E24" s="39"/>
      <c r="F24" s="39"/>
      <c r="G24" s="3">
        <f>SUM(G9:G23)-G22-G23</f>
        <v>10</v>
      </c>
    </row>
    <row r="25" spans="1:7" ht="15" thickTop="1" thickBot="1">
      <c r="A25" s="43"/>
      <c r="B25" s="44"/>
      <c r="C25" s="45"/>
      <c r="D25" s="39" t="s">
        <v>47</v>
      </c>
      <c r="E25" s="39"/>
      <c r="F25" s="39"/>
      <c r="G25" s="3">
        <f>+G22+G23</f>
        <v>0</v>
      </c>
    </row>
    <row r="26" spans="1:7" ht="20.25" customHeight="1" thickTop="1" thickBot="1">
      <c r="A26" s="33" t="s">
        <v>44</v>
      </c>
      <c r="B26" s="34"/>
      <c r="C26" s="34"/>
      <c r="D26" s="35"/>
      <c r="E26" s="36">
        <f>G24*0.6*6000</f>
        <v>36000</v>
      </c>
      <c r="F26" s="37"/>
      <c r="G26" s="38"/>
    </row>
    <row r="27" spans="1:7" ht="20.25" customHeight="1" thickTop="1" thickBot="1">
      <c r="A27" s="33" t="s">
        <v>45</v>
      </c>
      <c r="B27" s="34"/>
      <c r="C27" s="34"/>
      <c r="D27" s="35"/>
      <c r="E27" s="36">
        <f>G25*0.6*6000</f>
        <v>0</v>
      </c>
      <c r="F27" s="37"/>
      <c r="G27" s="38"/>
    </row>
    <row r="28" spans="1:7" ht="20.25" customHeight="1" thickTop="1" thickBot="1">
      <c r="A28" s="33" t="s">
        <v>41</v>
      </c>
      <c r="B28" s="34"/>
      <c r="C28" s="34"/>
      <c r="D28" s="35"/>
      <c r="E28" s="36">
        <f>E26+E27</f>
        <v>36000</v>
      </c>
      <c r="F28" s="37"/>
      <c r="G28" s="38"/>
    </row>
    <row r="29" spans="1:7" ht="19.5" thickTop="1"/>
    <row r="30" spans="1:7" ht="18.75">
      <c r="B30" s="22"/>
    </row>
  </sheetData>
  <mergeCells count="16">
    <mergeCell ref="A2:G2"/>
    <mergeCell ref="A6:A8"/>
    <mergeCell ref="B6:B8"/>
    <mergeCell ref="C6:C8"/>
    <mergeCell ref="D6:G6"/>
    <mergeCell ref="G7:G8"/>
    <mergeCell ref="A28:D28"/>
    <mergeCell ref="E28:G28"/>
    <mergeCell ref="B4:F4"/>
    <mergeCell ref="A24:C25"/>
    <mergeCell ref="D24:F24"/>
    <mergeCell ref="D25:F25"/>
    <mergeCell ref="A26:D26"/>
    <mergeCell ref="E26:G26"/>
    <mergeCell ref="A27:D27"/>
    <mergeCell ref="E27:G27"/>
  </mergeCells>
  <phoneticPr fontId="4"/>
  <pageMargins left="0.7" right="0.7" top="0.75" bottom="0.75" header="0.3" footer="0.3"/>
  <pageSetup paperSize="9" scale="69" orientation="portrait" r:id="rId1"/>
  <drawing r:id="rId2"/>
  <legacyDrawing r:id="rId3"/>
  <controls>
    <mc:AlternateContent xmlns:mc="http://schemas.openxmlformats.org/markup-compatibility/2006">
      <mc:Choice Requires="x14">
        <control shapeId="10241" r:id="rId4" name="OptionButton2">
          <controlPr defaultSize="0" autoLine="0" linkedCell="E9" r:id="rId5">
            <anchor moveWithCells="1">
              <from>
                <xdr:col>4</xdr:col>
                <xdr:colOff>38100</xdr:colOff>
                <xdr:row>8</xdr:row>
                <xdr:rowOff>66675</xdr:rowOff>
              </from>
              <to>
                <xdr:col>4</xdr:col>
                <xdr:colOff>1285875</xdr:colOff>
                <xdr:row>8</xdr:row>
                <xdr:rowOff>333375</xdr:rowOff>
              </to>
            </anchor>
          </controlPr>
        </control>
      </mc:Choice>
      <mc:Fallback>
        <control shapeId="10241" r:id="rId4" name="OptionButton2"/>
      </mc:Fallback>
    </mc:AlternateContent>
    <mc:AlternateContent xmlns:mc="http://schemas.openxmlformats.org/markup-compatibility/2006">
      <mc:Choice Requires="x14">
        <control shapeId="10242" r:id="rId6" name="OptionButton3">
          <controlPr defaultSize="0" autoLine="0" linkedCell="F9" r:id="rId7">
            <anchor moveWithCells="1">
              <from>
                <xdr:col>5</xdr:col>
                <xdr:colOff>57150</xdr:colOff>
                <xdr:row>8</xdr:row>
                <xdr:rowOff>66675</xdr:rowOff>
              </from>
              <to>
                <xdr:col>5</xdr:col>
                <xdr:colOff>1304925</xdr:colOff>
                <xdr:row>8</xdr:row>
                <xdr:rowOff>333375</xdr:rowOff>
              </to>
            </anchor>
          </controlPr>
        </control>
      </mc:Choice>
      <mc:Fallback>
        <control shapeId="10242" r:id="rId6" name="OptionButton3"/>
      </mc:Fallback>
    </mc:AlternateContent>
    <mc:AlternateContent xmlns:mc="http://schemas.openxmlformats.org/markup-compatibility/2006">
      <mc:Choice Requires="x14">
        <control shapeId="10243" r:id="rId8" name="OptionButton4">
          <controlPr defaultSize="0" autoLine="0" linkedCell="D10" r:id="rId9">
            <anchor moveWithCells="1">
              <from>
                <xdr:col>3</xdr:col>
                <xdr:colOff>38100</xdr:colOff>
                <xdr:row>9</xdr:row>
                <xdr:rowOff>76200</xdr:rowOff>
              </from>
              <to>
                <xdr:col>3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10243" r:id="rId8" name="OptionButton4"/>
      </mc:Fallback>
    </mc:AlternateContent>
    <mc:AlternateContent xmlns:mc="http://schemas.openxmlformats.org/markup-compatibility/2006">
      <mc:Choice Requires="x14">
        <control shapeId="10244" r:id="rId10" name="OptionButton5">
          <controlPr defaultSize="0" autoLine="0" linkedCell="E10" r:id="rId11">
            <anchor moveWithCells="1">
              <from>
                <xdr:col>4</xdr:col>
                <xdr:colOff>38100</xdr:colOff>
                <xdr:row>9</xdr:row>
                <xdr:rowOff>76200</xdr:rowOff>
              </from>
              <to>
                <xdr:col>4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10244" r:id="rId10" name="OptionButton5"/>
      </mc:Fallback>
    </mc:AlternateContent>
    <mc:AlternateContent xmlns:mc="http://schemas.openxmlformats.org/markup-compatibility/2006">
      <mc:Choice Requires="x14">
        <control shapeId="10245" r:id="rId12" name="OptionButton9">
          <controlPr defaultSize="0" autoLine="0" linkedCell="D11" r:id="rId13">
            <anchor moveWithCells="1">
              <from>
                <xdr:col>3</xdr:col>
                <xdr:colOff>38100</xdr:colOff>
                <xdr:row>10</xdr:row>
                <xdr:rowOff>66675</xdr:rowOff>
              </from>
              <to>
                <xdr:col>3</xdr:col>
                <xdr:colOff>1333500</xdr:colOff>
                <xdr:row>10</xdr:row>
                <xdr:rowOff>333375</xdr:rowOff>
              </to>
            </anchor>
          </controlPr>
        </control>
      </mc:Choice>
      <mc:Fallback>
        <control shapeId="10245" r:id="rId12" name="OptionButton9"/>
      </mc:Fallback>
    </mc:AlternateContent>
    <mc:AlternateContent xmlns:mc="http://schemas.openxmlformats.org/markup-compatibility/2006">
      <mc:Choice Requires="x14">
        <control shapeId="10248" r:id="rId14" name="OptionButton1">
          <controlPr defaultSize="0" autoLine="0" linkedCell="D9" r:id="rId15">
            <anchor moveWithCells="1">
              <from>
                <xdr:col>3</xdr:col>
                <xdr:colOff>38100</xdr:colOff>
                <xdr:row>8</xdr:row>
                <xdr:rowOff>66675</xdr:rowOff>
              </from>
              <to>
                <xdr:col>3</xdr:col>
                <xdr:colOff>1333500</xdr:colOff>
                <xdr:row>8</xdr:row>
                <xdr:rowOff>333375</xdr:rowOff>
              </to>
            </anchor>
          </controlPr>
        </control>
      </mc:Choice>
      <mc:Fallback>
        <control shapeId="10248" r:id="rId14" name="OptionButton1"/>
      </mc:Fallback>
    </mc:AlternateContent>
    <mc:AlternateContent xmlns:mc="http://schemas.openxmlformats.org/markup-compatibility/2006">
      <mc:Choice Requires="x14">
        <control shapeId="10249" r:id="rId16" name="OptionButton13">
          <controlPr defaultSize="0" autoLine="0" linkedCell="D12" r:id="rId17">
            <anchor moveWithCells="1">
              <from>
                <xdr:col>3</xdr:col>
                <xdr:colOff>38100</xdr:colOff>
                <xdr:row>11</xdr:row>
                <xdr:rowOff>66675</xdr:rowOff>
              </from>
              <to>
                <xdr:col>3</xdr:col>
                <xdr:colOff>1733550</xdr:colOff>
                <xdr:row>11</xdr:row>
                <xdr:rowOff>333375</xdr:rowOff>
              </to>
            </anchor>
          </controlPr>
        </control>
      </mc:Choice>
      <mc:Fallback>
        <control shapeId="10249" r:id="rId16" name="OptionButton13"/>
      </mc:Fallback>
    </mc:AlternateContent>
    <mc:AlternateContent xmlns:mc="http://schemas.openxmlformats.org/markup-compatibility/2006">
      <mc:Choice Requires="x14">
        <control shapeId="10250" r:id="rId18" name="OptionButton14">
          <controlPr defaultSize="0" autoLine="0" linkedCell="D13" r:id="rId19">
            <anchor moveWithCells="1">
              <from>
                <xdr:col>3</xdr:col>
                <xdr:colOff>38100</xdr:colOff>
                <xdr:row>12</xdr:row>
                <xdr:rowOff>66675</xdr:rowOff>
              </from>
              <to>
                <xdr:col>3</xdr:col>
                <xdr:colOff>1333500</xdr:colOff>
                <xdr:row>12</xdr:row>
                <xdr:rowOff>333375</xdr:rowOff>
              </to>
            </anchor>
          </controlPr>
        </control>
      </mc:Choice>
      <mc:Fallback>
        <control shapeId="10250" r:id="rId18" name="OptionButton14"/>
      </mc:Fallback>
    </mc:AlternateContent>
    <mc:AlternateContent xmlns:mc="http://schemas.openxmlformats.org/markup-compatibility/2006">
      <mc:Choice Requires="x14">
        <control shapeId="10252" r:id="rId20" name="OptionButton16">
          <controlPr defaultSize="0" autoLine="0" linkedCell="D15" r:id="rId21">
            <anchor moveWithCells="1">
              <from>
                <xdr:col>3</xdr:col>
                <xdr:colOff>38100</xdr:colOff>
                <xdr:row>14</xdr:row>
                <xdr:rowOff>161925</xdr:rowOff>
              </from>
              <to>
                <xdr:col>3</xdr:col>
                <xdr:colOff>1333500</xdr:colOff>
                <xdr:row>14</xdr:row>
                <xdr:rowOff>428625</xdr:rowOff>
              </to>
            </anchor>
          </controlPr>
        </control>
      </mc:Choice>
      <mc:Fallback>
        <control shapeId="10252" r:id="rId20" name="OptionButton16"/>
      </mc:Fallback>
    </mc:AlternateContent>
    <mc:AlternateContent xmlns:mc="http://schemas.openxmlformats.org/markup-compatibility/2006">
      <mc:Choice Requires="x14">
        <control shapeId="10253" r:id="rId22" name="OptionButton17">
          <controlPr defaultSize="0" autoLine="0" linkedCell="D16" r:id="rId23">
            <anchor moveWithCells="1">
              <from>
                <xdr:col>3</xdr:col>
                <xdr:colOff>38100</xdr:colOff>
                <xdr:row>15</xdr:row>
                <xdr:rowOff>123825</xdr:rowOff>
              </from>
              <to>
                <xdr:col>3</xdr:col>
                <xdr:colOff>1333500</xdr:colOff>
                <xdr:row>15</xdr:row>
                <xdr:rowOff>390525</xdr:rowOff>
              </to>
            </anchor>
          </controlPr>
        </control>
      </mc:Choice>
      <mc:Fallback>
        <control shapeId="10253" r:id="rId22" name="OptionButton17"/>
      </mc:Fallback>
    </mc:AlternateContent>
    <mc:AlternateContent xmlns:mc="http://schemas.openxmlformats.org/markup-compatibility/2006">
      <mc:Choice Requires="x14">
        <control shapeId="10254" r:id="rId24" name="OptionButton18">
          <controlPr defaultSize="0" autoLine="0" linkedCell="D17" r:id="rId25">
            <anchor moveWithCells="1">
              <from>
                <xdr:col>3</xdr:col>
                <xdr:colOff>38100</xdr:colOff>
                <xdr:row>16</xdr:row>
                <xdr:rowOff>133350</xdr:rowOff>
              </from>
              <to>
                <xdr:col>3</xdr:col>
                <xdr:colOff>1333500</xdr:colOff>
                <xdr:row>16</xdr:row>
                <xdr:rowOff>400050</xdr:rowOff>
              </to>
            </anchor>
          </controlPr>
        </control>
      </mc:Choice>
      <mc:Fallback>
        <control shapeId="10254" r:id="rId24" name="OptionButton18"/>
      </mc:Fallback>
    </mc:AlternateContent>
    <mc:AlternateContent xmlns:mc="http://schemas.openxmlformats.org/markup-compatibility/2006">
      <mc:Choice Requires="x14">
        <control shapeId="10256" r:id="rId26" name="OptionButton20">
          <controlPr defaultSize="0" autoLine="0" linkedCell="D18" r:id="rId27">
            <anchor moveWithCells="1">
              <from>
                <xdr:col>3</xdr:col>
                <xdr:colOff>28575</xdr:colOff>
                <xdr:row>17</xdr:row>
                <xdr:rowOff>114300</xdr:rowOff>
              </from>
              <to>
                <xdr:col>3</xdr:col>
                <xdr:colOff>1323975</xdr:colOff>
                <xdr:row>17</xdr:row>
                <xdr:rowOff>381000</xdr:rowOff>
              </to>
            </anchor>
          </controlPr>
        </control>
      </mc:Choice>
      <mc:Fallback>
        <control shapeId="10256" r:id="rId26" name="OptionButton20"/>
      </mc:Fallback>
    </mc:AlternateContent>
    <mc:AlternateContent xmlns:mc="http://schemas.openxmlformats.org/markup-compatibility/2006">
      <mc:Choice Requires="x14">
        <control shapeId="10257" r:id="rId28" name="OptionButton21">
          <controlPr defaultSize="0" autoLine="0" linkedCell="E12" r:id="rId29">
            <anchor moveWithCells="1">
              <from>
                <xdr:col>4</xdr:col>
                <xdr:colOff>38100</xdr:colOff>
                <xdr:row>11</xdr:row>
                <xdr:rowOff>66675</xdr:rowOff>
              </from>
              <to>
                <xdr:col>4</xdr:col>
                <xdr:colOff>1333500</xdr:colOff>
                <xdr:row>11</xdr:row>
                <xdr:rowOff>333375</xdr:rowOff>
              </to>
            </anchor>
          </controlPr>
        </control>
      </mc:Choice>
      <mc:Fallback>
        <control shapeId="10257" r:id="rId28" name="OptionButton21"/>
      </mc:Fallback>
    </mc:AlternateContent>
    <mc:AlternateContent xmlns:mc="http://schemas.openxmlformats.org/markup-compatibility/2006">
      <mc:Choice Requires="x14">
        <control shapeId="10258" r:id="rId30" name="OptionButton22">
          <controlPr defaultSize="0" autoLine="0" linkedCell="E13" r:id="rId31">
            <anchor moveWithCells="1">
              <from>
                <xdr:col>4</xdr:col>
                <xdr:colOff>38100</xdr:colOff>
                <xdr:row>12</xdr:row>
                <xdr:rowOff>66675</xdr:rowOff>
              </from>
              <to>
                <xdr:col>4</xdr:col>
                <xdr:colOff>1333500</xdr:colOff>
                <xdr:row>12</xdr:row>
                <xdr:rowOff>333375</xdr:rowOff>
              </to>
            </anchor>
          </controlPr>
        </control>
      </mc:Choice>
      <mc:Fallback>
        <control shapeId="10258" r:id="rId30" name="OptionButton22"/>
      </mc:Fallback>
    </mc:AlternateContent>
    <mc:AlternateContent xmlns:mc="http://schemas.openxmlformats.org/markup-compatibility/2006">
      <mc:Choice Requires="x14">
        <control shapeId="10260" r:id="rId32" name="OptionButton24">
          <controlPr defaultSize="0" autoLine="0" linkedCell="E15" r:id="rId33">
            <anchor moveWithCells="1">
              <from>
                <xdr:col>4</xdr:col>
                <xdr:colOff>38100</xdr:colOff>
                <xdr:row>14</xdr:row>
                <xdr:rowOff>66675</xdr:rowOff>
              </from>
              <to>
                <xdr:col>4</xdr:col>
                <xdr:colOff>1866900</xdr:colOff>
                <xdr:row>14</xdr:row>
                <xdr:rowOff>533400</xdr:rowOff>
              </to>
            </anchor>
          </controlPr>
        </control>
      </mc:Choice>
      <mc:Fallback>
        <control shapeId="10260" r:id="rId32" name="OptionButton24"/>
      </mc:Fallback>
    </mc:AlternateContent>
    <mc:AlternateContent xmlns:mc="http://schemas.openxmlformats.org/markup-compatibility/2006">
      <mc:Choice Requires="x14">
        <control shapeId="10261" r:id="rId34" name="OptionButton25">
          <controlPr defaultSize="0" autoLine="0" linkedCell="E16" r:id="rId35">
            <anchor moveWithCells="1">
              <from>
                <xdr:col>4</xdr:col>
                <xdr:colOff>38100</xdr:colOff>
                <xdr:row>15</xdr:row>
                <xdr:rowOff>123825</xdr:rowOff>
              </from>
              <to>
                <xdr:col>4</xdr:col>
                <xdr:colOff>1333500</xdr:colOff>
                <xdr:row>15</xdr:row>
                <xdr:rowOff>390525</xdr:rowOff>
              </to>
            </anchor>
          </controlPr>
        </control>
      </mc:Choice>
      <mc:Fallback>
        <control shapeId="10261" r:id="rId34" name="OptionButton25"/>
      </mc:Fallback>
    </mc:AlternateContent>
    <mc:AlternateContent xmlns:mc="http://schemas.openxmlformats.org/markup-compatibility/2006">
      <mc:Choice Requires="x14">
        <control shapeId="10262" r:id="rId36" name="OptionButton26">
          <controlPr defaultSize="0" autoLine="0" linkedCell="E17" r:id="rId37">
            <anchor moveWithCells="1">
              <from>
                <xdr:col>4</xdr:col>
                <xdr:colOff>38100</xdr:colOff>
                <xdr:row>16</xdr:row>
                <xdr:rowOff>133350</xdr:rowOff>
              </from>
              <to>
                <xdr:col>4</xdr:col>
                <xdr:colOff>1333500</xdr:colOff>
                <xdr:row>16</xdr:row>
                <xdr:rowOff>400050</xdr:rowOff>
              </to>
            </anchor>
          </controlPr>
        </control>
      </mc:Choice>
      <mc:Fallback>
        <control shapeId="10262" r:id="rId36" name="OptionButton26"/>
      </mc:Fallback>
    </mc:AlternateContent>
    <mc:AlternateContent xmlns:mc="http://schemas.openxmlformats.org/markup-compatibility/2006">
      <mc:Choice Requires="x14">
        <control shapeId="10264" r:id="rId38" name="OptionButton28">
          <controlPr defaultSize="0" autoLine="0" linkedCell="E18" r:id="rId39">
            <anchor moveWithCells="1">
              <from>
                <xdr:col>4</xdr:col>
                <xdr:colOff>28575</xdr:colOff>
                <xdr:row>17</xdr:row>
                <xdr:rowOff>114300</xdr:rowOff>
              </from>
              <to>
                <xdr:col>4</xdr:col>
                <xdr:colOff>1323975</xdr:colOff>
                <xdr:row>17</xdr:row>
                <xdr:rowOff>381000</xdr:rowOff>
              </to>
            </anchor>
          </controlPr>
        </control>
      </mc:Choice>
      <mc:Fallback>
        <control shapeId="10264" r:id="rId38" name="OptionButton28"/>
      </mc:Fallback>
    </mc:AlternateContent>
    <mc:AlternateContent xmlns:mc="http://schemas.openxmlformats.org/markup-compatibility/2006">
      <mc:Choice Requires="x14">
        <control shapeId="10265" r:id="rId40" name="OptionButton29">
          <controlPr defaultSize="0" autoLine="0" linkedCell="F12" r:id="rId41">
            <anchor moveWithCells="1">
              <from>
                <xdr:col>5</xdr:col>
                <xdr:colOff>57150</xdr:colOff>
                <xdr:row>11</xdr:row>
                <xdr:rowOff>66675</xdr:rowOff>
              </from>
              <to>
                <xdr:col>5</xdr:col>
                <xdr:colOff>1352550</xdr:colOff>
                <xdr:row>11</xdr:row>
                <xdr:rowOff>333375</xdr:rowOff>
              </to>
            </anchor>
          </controlPr>
        </control>
      </mc:Choice>
      <mc:Fallback>
        <control shapeId="10265" r:id="rId40" name="OptionButton29"/>
      </mc:Fallback>
    </mc:AlternateContent>
    <mc:AlternateContent xmlns:mc="http://schemas.openxmlformats.org/markup-compatibility/2006">
      <mc:Choice Requires="x14">
        <control shapeId="10266" r:id="rId42" name="OptionButton30">
          <controlPr defaultSize="0" autoLine="0" linkedCell="F13" r:id="rId43">
            <anchor moveWithCells="1">
              <from>
                <xdr:col>5</xdr:col>
                <xdr:colOff>57150</xdr:colOff>
                <xdr:row>12</xdr:row>
                <xdr:rowOff>66675</xdr:rowOff>
              </from>
              <to>
                <xdr:col>5</xdr:col>
                <xdr:colOff>1352550</xdr:colOff>
                <xdr:row>12</xdr:row>
                <xdr:rowOff>333375</xdr:rowOff>
              </to>
            </anchor>
          </controlPr>
        </control>
      </mc:Choice>
      <mc:Fallback>
        <control shapeId="10266" r:id="rId42" name="OptionButton30"/>
      </mc:Fallback>
    </mc:AlternateContent>
    <mc:AlternateContent xmlns:mc="http://schemas.openxmlformats.org/markup-compatibility/2006">
      <mc:Choice Requires="x14">
        <control shapeId="10267" r:id="rId44" name="OptionButton31">
          <controlPr defaultSize="0" autoLine="0" linkedCell="F14" r:id="rId45">
            <anchor moveWithCells="1">
              <from>
                <xdr:col>5</xdr:col>
                <xdr:colOff>57150</xdr:colOff>
                <xdr:row>13</xdr:row>
                <xdr:rowOff>66675</xdr:rowOff>
              </from>
              <to>
                <xdr:col>5</xdr:col>
                <xdr:colOff>1352550</xdr:colOff>
                <xdr:row>13</xdr:row>
                <xdr:rowOff>333375</xdr:rowOff>
              </to>
            </anchor>
          </controlPr>
        </control>
      </mc:Choice>
      <mc:Fallback>
        <control shapeId="10267" r:id="rId44" name="OptionButton31"/>
      </mc:Fallback>
    </mc:AlternateContent>
    <mc:AlternateContent xmlns:mc="http://schemas.openxmlformats.org/markup-compatibility/2006">
      <mc:Choice Requires="x14">
        <control shapeId="10268" r:id="rId46" name="OptionButton32">
          <controlPr defaultSize="0" autoLine="0" linkedCell="F15" r:id="rId47">
            <anchor moveWithCells="1">
              <from>
                <xdr:col>5</xdr:col>
                <xdr:colOff>57150</xdr:colOff>
                <xdr:row>14</xdr:row>
                <xdr:rowOff>161925</xdr:rowOff>
              </from>
              <to>
                <xdr:col>5</xdr:col>
                <xdr:colOff>1352550</xdr:colOff>
                <xdr:row>14</xdr:row>
                <xdr:rowOff>428625</xdr:rowOff>
              </to>
            </anchor>
          </controlPr>
        </control>
      </mc:Choice>
      <mc:Fallback>
        <control shapeId="10268" r:id="rId46" name="OptionButton32"/>
      </mc:Fallback>
    </mc:AlternateContent>
    <mc:AlternateContent xmlns:mc="http://schemas.openxmlformats.org/markup-compatibility/2006">
      <mc:Choice Requires="x14">
        <control shapeId="10269" r:id="rId48" name="OptionButton33">
          <controlPr defaultSize="0" autoLine="0" linkedCell="F16" r:id="rId49">
            <anchor moveWithCells="1">
              <from>
                <xdr:col>5</xdr:col>
                <xdr:colOff>28575</xdr:colOff>
                <xdr:row>15</xdr:row>
                <xdr:rowOff>123825</xdr:rowOff>
              </from>
              <to>
                <xdr:col>5</xdr:col>
                <xdr:colOff>1323975</xdr:colOff>
                <xdr:row>15</xdr:row>
                <xdr:rowOff>390525</xdr:rowOff>
              </to>
            </anchor>
          </controlPr>
        </control>
      </mc:Choice>
      <mc:Fallback>
        <control shapeId="10269" r:id="rId48" name="OptionButton33"/>
      </mc:Fallback>
    </mc:AlternateContent>
    <mc:AlternateContent xmlns:mc="http://schemas.openxmlformats.org/markup-compatibility/2006">
      <mc:Choice Requires="x14">
        <control shapeId="10270" r:id="rId50" name="OptionButton34">
          <controlPr defaultSize="0" autoLine="0" linkedCell="F17" r:id="rId51">
            <anchor moveWithCells="1">
              <from>
                <xdr:col>5</xdr:col>
                <xdr:colOff>57150</xdr:colOff>
                <xdr:row>16</xdr:row>
                <xdr:rowOff>133350</xdr:rowOff>
              </from>
              <to>
                <xdr:col>5</xdr:col>
                <xdr:colOff>1352550</xdr:colOff>
                <xdr:row>16</xdr:row>
                <xdr:rowOff>400050</xdr:rowOff>
              </to>
            </anchor>
          </controlPr>
        </control>
      </mc:Choice>
      <mc:Fallback>
        <control shapeId="10270" r:id="rId50" name="OptionButton34"/>
      </mc:Fallback>
    </mc:AlternateContent>
    <mc:AlternateContent xmlns:mc="http://schemas.openxmlformats.org/markup-compatibility/2006">
      <mc:Choice Requires="x14">
        <control shapeId="10271" r:id="rId52" name="OptionButton35">
          <controlPr defaultSize="0" autoLine="0" linkedCell="F18" r:id="rId53">
            <anchor moveWithCells="1">
              <from>
                <xdr:col>5</xdr:col>
                <xdr:colOff>47625</xdr:colOff>
                <xdr:row>17</xdr:row>
                <xdr:rowOff>114300</xdr:rowOff>
              </from>
              <to>
                <xdr:col>5</xdr:col>
                <xdr:colOff>1343025</xdr:colOff>
                <xdr:row>17</xdr:row>
                <xdr:rowOff>381000</xdr:rowOff>
              </to>
            </anchor>
          </controlPr>
        </control>
      </mc:Choice>
      <mc:Fallback>
        <control shapeId="10271" r:id="rId52" name="OptionButton35"/>
      </mc:Fallback>
    </mc:AlternateContent>
    <mc:AlternateContent xmlns:mc="http://schemas.openxmlformats.org/markup-compatibility/2006">
      <mc:Choice Requires="x14">
        <control shapeId="10273" r:id="rId54" name="TextBox1">
          <controlPr defaultSize="0" autoLine="0" linkedCell="E19" r:id="rId55">
            <anchor moveWithCells="1">
              <from>
                <xdr:col>3</xdr:col>
                <xdr:colOff>438150</xdr:colOff>
                <xdr:row>18</xdr:row>
                <xdr:rowOff>171450</xdr:rowOff>
              </from>
              <to>
                <xdr:col>3</xdr:col>
                <xdr:colOff>1162050</xdr:colOff>
                <xdr:row>18</xdr:row>
                <xdr:rowOff>361950</xdr:rowOff>
              </to>
            </anchor>
          </controlPr>
        </control>
      </mc:Choice>
      <mc:Fallback>
        <control shapeId="10273" r:id="rId54" name="TextBox1"/>
      </mc:Fallback>
    </mc:AlternateContent>
    <mc:AlternateContent xmlns:mc="http://schemas.openxmlformats.org/markup-compatibility/2006">
      <mc:Choice Requires="x14">
        <control shapeId="10274" r:id="rId56" name="TextBox2">
          <controlPr defaultSize="0" autoLine="0" linkedCell="E20" r:id="rId57">
            <anchor moveWithCells="1">
              <from>
                <xdr:col>3</xdr:col>
                <xdr:colOff>438150</xdr:colOff>
                <xdr:row>19</xdr:row>
                <xdr:rowOff>171450</xdr:rowOff>
              </from>
              <to>
                <xdr:col>3</xdr:col>
                <xdr:colOff>1162050</xdr:colOff>
                <xdr:row>19</xdr:row>
                <xdr:rowOff>361950</xdr:rowOff>
              </to>
            </anchor>
          </controlPr>
        </control>
      </mc:Choice>
      <mc:Fallback>
        <control shapeId="10274" r:id="rId56" name="TextBox2"/>
      </mc:Fallback>
    </mc:AlternateContent>
    <mc:AlternateContent xmlns:mc="http://schemas.openxmlformats.org/markup-compatibility/2006">
      <mc:Choice Requires="x14">
        <control shapeId="10275" r:id="rId58" name="TextBox3">
          <controlPr defaultSize="0" autoLine="0" linkedCell="E21" r:id="rId59">
            <anchor moveWithCells="1">
              <from>
                <xdr:col>3</xdr:col>
                <xdr:colOff>447675</xdr:colOff>
                <xdr:row>20</xdr:row>
                <xdr:rowOff>114300</xdr:rowOff>
              </from>
              <to>
                <xdr:col>3</xdr:col>
                <xdr:colOff>1171575</xdr:colOff>
                <xdr:row>20</xdr:row>
                <xdr:rowOff>304800</xdr:rowOff>
              </to>
            </anchor>
          </controlPr>
        </control>
      </mc:Choice>
      <mc:Fallback>
        <control shapeId="10275" r:id="rId58" name="TextBox3"/>
      </mc:Fallback>
    </mc:AlternateContent>
    <mc:AlternateContent xmlns:mc="http://schemas.openxmlformats.org/markup-compatibility/2006">
      <mc:Choice Requires="x14">
        <control shapeId="10280" r:id="rId60" name="CheckBox2">
          <controlPr autoLine="0" linkedCell="D22" r:id="rId61">
            <anchor moveWithCells="1">
              <from>
                <xdr:col>3</xdr:col>
                <xdr:colOff>47625</xdr:colOff>
                <xdr:row>21</xdr:row>
                <xdr:rowOff>85725</xdr:rowOff>
              </from>
              <to>
                <xdr:col>3</xdr:col>
                <xdr:colOff>1419225</xdr:colOff>
                <xdr:row>21</xdr:row>
                <xdr:rowOff>314325</xdr:rowOff>
              </to>
            </anchor>
          </controlPr>
        </control>
      </mc:Choice>
      <mc:Fallback>
        <control shapeId="10280" r:id="rId60" name="CheckBox2"/>
      </mc:Fallback>
    </mc:AlternateContent>
    <mc:AlternateContent xmlns:mc="http://schemas.openxmlformats.org/markup-compatibility/2006">
      <mc:Choice Requires="x14">
        <control shapeId="10282" r:id="rId62" name="CheckBox3">
          <controlPr autoLine="0" linkedCell="D23" r:id="rId63">
            <anchor moveWithCells="1">
              <from>
                <xdr:col>3</xdr:col>
                <xdr:colOff>47625</xdr:colOff>
                <xdr:row>22</xdr:row>
                <xdr:rowOff>152400</xdr:rowOff>
              </from>
              <to>
                <xdr:col>3</xdr:col>
                <xdr:colOff>1419225</xdr:colOff>
                <xdr:row>22</xdr:row>
                <xdr:rowOff>381000</xdr:rowOff>
              </to>
            </anchor>
          </controlPr>
        </control>
      </mc:Choice>
      <mc:Fallback>
        <control shapeId="10282" r:id="rId62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拡大治験研究経費ポイント算出表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00034773</cp:lastModifiedBy>
  <cp:lastPrinted>2020-03-13T01:50:32Z</cp:lastPrinted>
  <dcterms:created xsi:type="dcterms:W3CDTF">2020-03-12T06:54:22Z</dcterms:created>
  <dcterms:modified xsi:type="dcterms:W3CDTF">2020-04-13T06:45:44Z</dcterms:modified>
</cp:coreProperties>
</file>